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I:\Office of Procurement and Grants\Team - Competitive Services\Request for Proposal\124263 Medicaid Drug Rebate MDR\Evaluation\Final Evaluation\"/>
    </mc:Choice>
  </mc:AlternateContent>
  <xr:revisionPtr revIDLastSave="0" documentId="8_{F62001B3-66AE-4797-89B6-F0A5C8D82DB7}" xr6:coauthVersionLast="47" xr6:coauthVersionMax="47" xr10:uidLastSave="{00000000-0000-0000-0000-000000000000}"/>
  <bookViews>
    <workbookView xWindow="16080" yWindow="1260" windowWidth="29040" windowHeight="15720" activeTab="2" xr2:uid="{00000000-000D-0000-FFFF-FFFF00000000}"/>
  </bookViews>
  <sheets>
    <sheet name="Final Evaluation - Scored" sheetId="1" r:id="rId1"/>
    <sheet name="Final Eval - Total Cost" sheetId="7" r:id="rId2"/>
    <sheet name="Cost Sheet Evaluation" sheetId="9" r:id="rId3"/>
  </sheets>
  <definedNames>
    <definedName name="OLE_LINK1" localSheetId="2">'Cost Sheet Evaluation'!#REF!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9" l="1"/>
  <c r="E11" i="9"/>
  <c r="F10" i="1"/>
  <c r="E10" i="1"/>
  <c r="D10" i="1"/>
</calcChain>
</file>

<file path=xl/sharedStrings.xml><?xml version="1.0" encoding="utf-8"?>
<sst xmlns="http://schemas.openxmlformats.org/spreadsheetml/2006/main" count="34" uniqueCount="24">
  <si>
    <t>Evaluation Criteria</t>
  </si>
  <si>
    <t>Possible Points</t>
  </si>
  <si>
    <t>Total Points</t>
  </si>
  <si>
    <t>Ranking</t>
  </si>
  <si>
    <t>Part 1 - Corporate Overview</t>
  </si>
  <si>
    <t>Part 2 - Technical Response</t>
  </si>
  <si>
    <t>Total Cost Submitted</t>
  </si>
  <si>
    <t>* Points to Award = Lowest Cost Submitted ÷ Cost Submitted x Maximum Possible Points</t>
  </si>
  <si>
    <t xml:space="preserve">Part 3 - Cost* </t>
  </si>
  <si>
    <t>FINAL EVALUATION SHEET</t>
  </si>
  <si>
    <t>Conduent</t>
  </si>
  <si>
    <t>Gainwell Technologies LLC</t>
  </si>
  <si>
    <r>
      <t xml:space="preserve">SOLICITATION NUMBER: </t>
    </r>
    <r>
      <rPr>
        <b/>
        <sz val="14"/>
        <color rgb="FFFF0000"/>
        <rFont val="Arial"/>
        <family val="2"/>
      </rPr>
      <t>124528 O3</t>
    </r>
  </si>
  <si>
    <r>
      <rPr>
        <b/>
        <sz val="14"/>
        <rFont val="Arial"/>
        <family val="2"/>
      </rPr>
      <t>Opening Date:</t>
    </r>
    <r>
      <rPr>
        <b/>
        <sz val="14"/>
        <color rgb="FFFF0000"/>
        <rFont val="Arial"/>
        <family val="2"/>
      </rPr>
      <t xml:space="preserve"> August 6, 2026. 2:00 P.M</t>
    </r>
  </si>
  <si>
    <t>Medicaid Drug Rebate System</t>
  </si>
  <si>
    <r>
      <t xml:space="preserve">Opening Date: </t>
    </r>
    <r>
      <rPr>
        <b/>
        <sz val="14"/>
        <color indexed="10"/>
        <rFont val="Arial"/>
        <family val="2"/>
      </rPr>
      <t>August 2, 2026. 2:00 P.M</t>
    </r>
  </si>
  <si>
    <t>* Points to Award = Lowest Cost Submitted ÷ Cost Submitted x Maximum Possible Points.</t>
  </si>
  <si>
    <t>Points to Award*</t>
  </si>
  <si>
    <t>Maximum Possible Cost Points</t>
  </si>
  <si>
    <t>Cost Submitted</t>
  </si>
  <si>
    <t>Lowest Cost Submitted</t>
  </si>
  <si>
    <t>Bidder</t>
  </si>
  <si>
    <r>
      <t xml:space="preserve">Opening Date: </t>
    </r>
    <r>
      <rPr>
        <b/>
        <sz val="14"/>
        <color indexed="10"/>
        <rFont val="Arial"/>
        <family val="2"/>
      </rPr>
      <t>August 6, 2026. 2:00 P.M</t>
    </r>
  </si>
  <si>
    <t>COST SHEET EVALUATION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</si>
</sst>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b/>
      <sz val="14"/>
      <color indexed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b/>
      <sz val="14"/>
      <color rgb="FFFF0000"/>
      <name val="Arial"/>
      <family val="2"/>
    </font>
    <font>
      <b/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 vertical="center" textRotation="90"/>
    </xf>
    <xf numFmtId="0" fontId="2" fillId="0" borderId="1" xfId="0" applyFont="1" applyBorder="1" applyAlignment="1">
      <alignment horizontal="center" vertical="center" textRotation="90"/>
    </xf>
    <xf numFmtId="0" fontId="2" fillId="2" borderId="2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17" xfId="0" applyFont="1" applyBorder="1"/>
    <xf numFmtId="0" fontId="2" fillId="0" borderId="1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9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6" fillId="3" borderId="10" xfId="0" applyFont="1" applyFill="1" applyBorder="1" applyAlignment="1">
      <alignment horizontal="center"/>
    </xf>
    <xf numFmtId="0" fontId="6" fillId="3" borderId="1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2" fillId="0" borderId="1" xfId="0" applyFont="1" applyBorder="1" applyAlignment="1">
      <alignment horizontal="center" vertical="center" textRotation="90" wrapText="1"/>
    </xf>
    <xf numFmtId="4" fontId="2" fillId="0" borderId="2" xfId="0" applyNumberFormat="1" applyFont="1" applyBorder="1"/>
    <xf numFmtId="0" fontId="3" fillId="0" borderId="0" xfId="0" applyFont="1" applyAlignment="1">
      <alignment horizontal="center" wrapText="1"/>
    </xf>
    <xf numFmtId="0" fontId="3" fillId="0" borderId="18" xfId="0" applyFont="1" applyBorder="1" applyAlignment="1">
      <alignment horizontal="center" wrapText="1"/>
    </xf>
    <xf numFmtId="2" fontId="2" fillId="0" borderId="19" xfId="0" applyNumberFormat="1" applyFont="1" applyBorder="1" applyAlignment="1">
      <alignment wrapText="1"/>
    </xf>
    <xf numFmtId="0" fontId="2" fillId="2" borderId="19" xfId="0" applyFont="1" applyFill="1" applyBorder="1" applyAlignment="1">
      <alignment wrapText="1"/>
    </xf>
    <xf numFmtId="44" fontId="2" fillId="0" borderId="19" xfId="0" applyNumberFormat="1" applyFont="1" applyBorder="1" applyAlignment="1">
      <alignment wrapText="1"/>
    </xf>
    <xf numFmtId="0" fontId="2" fillId="0" borderId="20" xfId="0" applyFont="1" applyBorder="1" applyAlignment="1">
      <alignment wrapText="1"/>
    </xf>
    <xf numFmtId="0" fontId="2" fillId="0" borderId="19" xfId="0" applyFont="1" applyBorder="1" applyAlignment="1">
      <alignment wrapText="1"/>
    </xf>
    <xf numFmtId="0" fontId="3" fillId="0" borderId="12" xfId="0" applyFont="1" applyBorder="1" applyAlignment="1">
      <alignment horizontal="center" wrapText="1"/>
    </xf>
    <xf numFmtId="0" fontId="3" fillId="0" borderId="17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6" fillId="3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view="pageLayout" zoomScaleNormal="100" workbookViewId="0">
      <selection activeCell="G13" sqref="G13"/>
    </sheetView>
  </sheetViews>
  <sheetFormatPr defaultRowHeight="14.25" x14ac:dyDescent="0.2"/>
  <cols>
    <col min="1" max="3" width="17.28515625" style="1" customWidth="1"/>
    <col min="4" max="6" width="7.42578125" style="1" customWidth="1"/>
    <col min="7" max="16384" width="9.140625" style="1"/>
  </cols>
  <sheetData>
    <row r="1" spans="1:6" ht="18.75" thickBot="1" x14ac:dyDescent="0.3">
      <c r="A1" s="13" t="s">
        <v>9</v>
      </c>
      <c r="B1" s="14"/>
      <c r="C1" s="14"/>
      <c r="D1" s="14"/>
      <c r="E1" s="14"/>
      <c r="F1" s="14"/>
    </row>
    <row r="2" spans="1:6" ht="18" x14ac:dyDescent="0.25">
      <c r="A2" s="15" t="s">
        <v>12</v>
      </c>
      <c r="B2" s="15"/>
      <c r="C2" s="15"/>
      <c r="D2" s="15"/>
      <c r="E2" s="15"/>
      <c r="F2" s="15"/>
    </row>
    <row r="3" spans="1:6" ht="18" x14ac:dyDescent="0.25">
      <c r="A3" s="16" t="s">
        <v>14</v>
      </c>
      <c r="B3" s="16"/>
      <c r="C3" s="16"/>
      <c r="D3" s="16"/>
      <c r="E3" s="16"/>
      <c r="F3" s="16"/>
    </row>
    <row r="4" spans="1:6" ht="18" x14ac:dyDescent="0.25">
      <c r="A4" s="16" t="s">
        <v>13</v>
      </c>
      <c r="B4" s="16"/>
      <c r="C4" s="16"/>
      <c r="D4" s="16"/>
      <c r="E4" s="16"/>
      <c r="F4" s="16"/>
    </row>
    <row r="5" spans="1:6" ht="15" thickBot="1" x14ac:dyDescent="0.25"/>
    <row r="6" spans="1:6" ht="120" x14ac:dyDescent="0.2">
      <c r="A6" s="17" t="s">
        <v>0</v>
      </c>
      <c r="B6" s="18"/>
      <c r="C6" s="18"/>
      <c r="D6" s="2" t="s">
        <v>1</v>
      </c>
      <c r="E6" s="3" t="s">
        <v>10</v>
      </c>
      <c r="F6" s="30" t="s">
        <v>11</v>
      </c>
    </row>
    <row r="7" spans="1:6" ht="15" x14ac:dyDescent="0.25">
      <c r="A7" s="19" t="s">
        <v>4</v>
      </c>
      <c r="B7" s="20"/>
      <c r="C7" s="20"/>
      <c r="D7" s="4">
        <v>25</v>
      </c>
      <c r="E7" s="5">
        <v>21.85</v>
      </c>
      <c r="F7" s="5">
        <v>21.09</v>
      </c>
    </row>
    <row r="8" spans="1:6" ht="15" x14ac:dyDescent="0.25">
      <c r="A8" s="19" t="s">
        <v>5</v>
      </c>
      <c r="B8" s="20"/>
      <c r="C8" s="20"/>
      <c r="D8" s="4">
        <v>65</v>
      </c>
      <c r="E8" s="5">
        <v>60.17</v>
      </c>
      <c r="F8" s="5">
        <v>56.85</v>
      </c>
    </row>
    <row r="9" spans="1:6" ht="15" x14ac:dyDescent="0.25">
      <c r="A9" s="21" t="s">
        <v>8</v>
      </c>
      <c r="B9" s="22"/>
      <c r="C9" s="23"/>
      <c r="D9" s="4">
        <v>10</v>
      </c>
      <c r="E9" s="5">
        <v>10</v>
      </c>
      <c r="F9" s="5">
        <v>7.58</v>
      </c>
    </row>
    <row r="10" spans="1:6" ht="15.75" thickBot="1" x14ac:dyDescent="0.3">
      <c r="A10" s="19" t="s">
        <v>2</v>
      </c>
      <c r="B10" s="20"/>
      <c r="C10" s="20"/>
      <c r="D10" s="4">
        <f t="shared" ref="D10:F10" si="0">SUM(D7:D9)</f>
        <v>100</v>
      </c>
      <c r="E10" s="5">
        <f t="shared" si="0"/>
        <v>92.02000000000001</v>
      </c>
      <c r="F10" s="5">
        <f t="shared" si="0"/>
        <v>85.52</v>
      </c>
    </row>
    <row r="11" spans="1:6" ht="15.75" thickBot="1" x14ac:dyDescent="0.3">
      <c r="A11" s="11" t="s">
        <v>3</v>
      </c>
      <c r="B11" s="12"/>
      <c r="C11" s="12"/>
      <c r="D11" s="6"/>
      <c r="E11" s="6">
        <v>1</v>
      </c>
      <c r="F11" s="6">
        <v>2</v>
      </c>
    </row>
    <row r="14" spans="1:6" x14ac:dyDescent="0.2">
      <c r="A14" s="10" t="s">
        <v>7</v>
      </c>
      <c r="B14" s="10"/>
      <c r="C14" s="10"/>
      <c r="D14" s="10"/>
      <c r="E14" s="10"/>
      <c r="F14" s="10"/>
    </row>
  </sheetData>
  <mergeCells count="11">
    <mergeCell ref="A14:F14"/>
    <mergeCell ref="A11:C11"/>
    <mergeCell ref="A1:F1"/>
    <mergeCell ref="A2:F2"/>
    <mergeCell ref="A3:F3"/>
    <mergeCell ref="A4:F4"/>
    <mergeCell ref="A6:C6"/>
    <mergeCell ref="A7:C7"/>
    <mergeCell ref="A8:C8"/>
    <mergeCell ref="A9:C9"/>
    <mergeCell ref="A10:C10"/>
  </mergeCells>
  <pageMargins left="0.45" right="0.45" top="0.75" bottom="1.1875" header="0.3" footer="0.3"/>
  <pageSetup orientation="portrait" r:id="rId1"/>
  <headerFooter>
    <oddFooter>&amp;R&amp;"Arial,Italic"&amp;8&amp;A
SPB Form 41
Last Revised 11-1-2025
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61B2E-73BD-48B5-94F5-A3C47BD4ABA9}">
  <dimension ref="A1:D8"/>
  <sheetViews>
    <sheetView view="pageLayout" zoomScale="110" zoomScaleNormal="100" zoomScalePageLayoutView="110" workbookViewId="0">
      <selection activeCell="F8" sqref="F8"/>
    </sheetView>
  </sheetViews>
  <sheetFormatPr defaultRowHeight="14.25" x14ac:dyDescent="0.2"/>
  <cols>
    <col min="1" max="2" width="12.7109375" style="1" customWidth="1"/>
    <col min="3" max="4" width="19.140625" style="1" customWidth="1"/>
    <col min="5" max="16384" width="9.140625" style="1"/>
  </cols>
  <sheetData>
    <row r="1" spans="1:4" ht="18.75" thickBot="1" x14ac:dyDescent="0.3">
      <c r="A1" s="13" t="s">
        <v>9</v>
      </c>
      <c r="B1" s="14"/>
      <c r="C1" s="14"/>
      <c r="D1" s="14"/>
    </row>
    <row r="2" spans="1:4" ht="18" x14ac:dyDescent="0.25">
      <c r="A2" s="15" t="s">
        <v>12</v>
      </c>
      <c r="B2" s="15"/>
      <c r="C2" s="15"/>
      <c r="D2" s="15"/>
    </row>
    <row r="3" spans="1:4" ht="18" x14ac:dyDescent="0.25">
      <c r="A3" s="16" t="s">
        <v>14</v>
      </c>
      <c r="B3" s="16"/>
      <c r="C3" s="16"/>
      <c r="D3" s="16"/>
    </row>
    <row r="4" spans="1:4" ht="18" x14ac:dyDescent="0.25">
      <c r="A4" s="15" t="s">
        <v>15</v>
      </c>
      <c r="B4" s="15"/>
      <c r="C4" s="15"/>
      <c r="D4" s="15"/>
    </row>
    <row r="5" spans="1:4" ht="15" thickBot="1" x14ac:dyDescent="0.25"/>
    <row r="6" spans="1:4" ht="69.75" customHeight="1" x14ac:dyDescent="0.2">
      <c r="A6" s="24"/>
      <c r="B6" s="25"/>
      <c r="C6" s="9" t="s">
        <v>10</v>
      </c>
      <c r="D6" s="9" t="s">
        <v>11</v>
      </c>
    </row>
    <row r="7" spans="1:4" ht="15.75" thickBot="1" x14ac:dyDescent="0.3">
      <c r="A7" s="26" t="s">
        <v>6</v>
      </c>
      <c r="B7" s="27"/>
      <c r="C7" s="31">
        <v>18899999.989999998</v>
      </c>
      <c r="D7" s="31">
        <v>24933086.289999999</v>
      </c>
    </row>
    <row r="8" spans="1:4" ht="15.75" thickBot="1" x14ac:dyDescent="0.3">
      <c r="A8" s="28" t="s">
        <v>3</v>
      </c>
      <c r="B8" s="29"/>
      <c r="C8" s="7">
        <v>1</v>
      </c>
      <c r="D8" s="8">
        <v>2</v>
      </c>
    </row>
  </sheetData>
  <mergeCells count="7">
    <mergeCell ref="A6:B6"/>
    <mergeCell ref="A7:B7"/>
    <mergeCell ref="A8:B8"/>
    <mergeCell ref="A1:D1"/>
    <mergeCell ref="A2:D2"/>
    <mergeCell ref="A3:D3"/>
    <mergeCell ref="A4:D4"/>
  </mergeCells>
  <pageMargins left="0.45" right="0.45" top="0.75" bottom="1.1875" header="0.3" footer="0.3"/>
  <pageSetup orientation="landscape" r:id="rId1"/>
  <headerFooter>
    <oddFooter>&amp;R&amp;"Arial,Italic"&amp;8&amp;A
SPB Form 41
Last Revised 11 -1-2025
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17B60-45C6-45F7-B721-92BD13AE142F}">
  <dimension ref="A1:G13"/>
  <sheetViews>
    <sheetView tabSelected="1" view="pageLayout" zoomScale="130" zoomScaleNormal="115" zoomScaleSheetLayoutView="190" zoomScalePageLayoutView="130" workbookViewId="0">
      <selection activeCell="E11" sqref="E11"/>
    </sheetView>
  </sheetViews>
  <sheetFormatPr defaultRowHeight="15" x14ac:dyDescent="0.25"/>
  <cols>
    <col min="1" max="1" width="28.5703125" customWidth="1"/>
    <col min="2" max="4" width="22.28515625" customWidth="1"/>
    <col min="5" max="5" width="22" customWidth="1"/>
  </cols>
  <sheetData>
    <row r="1" spans="1:7" ht="18" customHeight="1" x14ac:dyDescent="0.25">
      <c r="A1" s="44" t="s">
        <v>23</v>
      </c>
      <c r="B1" s="44"/>
      <c r="C1" s="44"/>
      <c r="D1" s="44"/>
      <c r="E1" s="44"/>
    </row>
    <row r="2" spans="1:7" ht="18" customHeight="1" x14ac:dyDescent="0.25">
      <c r="A2" s="15" t="s">
        <v>12</v>
      </c>
      <c r="B2" s="15"/>
      <c r="C2" s="15"/>
      <c r="D2" s="15"/>
      <c r="E2" s="15"/>
      <c r="F2" s="15"/>
      <c r="G2" s="42"/>
    </row>
    <row r="3" spans="1:7" ht="18" customHeight="1" x14ac:dyDescent="0.25">
      <c r="A3" s="16" t="s">
        <v>14</v>
      </c>
      <c r="B3" s="16"/>
      <c r="C3" s="16"/>
      <c r="D3" s="16"/>
      <c r="E3" s="16"/>
      <c r="F3" s="43"/>
      <c r="G3" s="43"/>
    </row>
    <row r="4" spans="1:7" ht="18" customHeight="1" x14ac:dyDescent="0.25">
      <c r="A4" s="15" t="s">
        <v>22</v>
      </c>
      <c r="B4" s="15"/>
      <c r="C4" s="15"/>
      <c r="D4" s="15"/>
      <c r="E4" s="15"/>
      <c r="F4" s="42"/>
      <c r="G4" s="42"/>
    </row>
    <row r="5" spans="1:7" ht="18" customHeight="1" x14ac:dyDescent="0.25">
      <c r="A5" s="41"/>
      <c r="B5" s="41"/>
      <c r="C5" s="41"/>
      <c r="D5" s="41"/>
      <c r="E5" s="41"/>
    </row>
    <row r="6" spans="1:7" ht="18" customHeight="1" x14ac:dyDescent="0.25">
      <c r="A6" s="41"/>
      <c r="B6" s="41"/>
      <c r="C6" s="41"/>
      <c r="D6" s="41"/>
      <c r="E6" s="41"/>
    </row>
    <row r="8" spans="1:7" ht="15.75" thickBot="1" x14ac:dyDescent="0.3"/>
    <row r="9" spans="1:7" ht="30.75" thickBot="1" x14ac:dyDescent="0.3">
      <c r="A9" s="40" t="s">
        <v>21</v>
      </c>
      <c r="B9" s="39" t="s">
        <v>20</v>
      </c>
      <c r="C9" s="39" t="s">
        <v>19</v>
      </c>
      <c r="D9" s="39" t="s">
        <v>18</v>
      </c>
      <c r="E9" s="39" t="s">
        <v>17</v>
      </c>
    </row>
    <row r="10" spans="1:7" ht="15.75" thickBot="1" x14ac:dyDescent="0.3">
      <c r="A10" s="37" t="s">
        <v>10</v>
      </c>
      <c r="B10" s="36">
        <v>18899999.989999998</v>
      </c>
      <c r="C10" s="36">
        <v>18899999.989999998</v>
      </c>
      <c r="D10" s="35">
        <v>10</v>
      </c>
      <c r="E10" s="38">
        <f>B10/C10*D10</f>
        <v>10</v>
      </c>
    </row>
    <row r="11" spans="1:7" ht="15.75" thickBot="1" x14ac:dyDescent="0.3">
      <c r="A11" s="37" t="s">
        <v>11</v>
      </c>
      <c r="B11" s="36">
        <v>18899999.989999998</v>
      </c>
      <c r="C11" s="36">
        <v>24933086.289999999</v>
      </c>
      <c r="D11" s="35">
        <v>10</v>
      </c>
      <c r="E11" s="34">
        <f>B11/C11*D11</f>
        <v>7.5802890064116477</v>
      </c>
    </row>
    <row r="12" spans="1:7" x14ac:dyDescent="0.25">
      <c r="A12" s="33" t="s">
        <v>16</v>
      </c>
      <c r="B12" s="33"/>
      <c r="C12" s="33"/>
      <c r="D12" s="33"/>
      <c r="E12" s="33"/>
    </row>
    <row r="13" spans="1:7" x14ac:dyDescent="0.25">
      <c r="A13" s="32"/>
      <c r="B13" s="32"/>
      <c r="C13" s="32"/>
      <c r="D13" s="32"/>
      <c r="E13" s="32"/>
    </row>
  </sheetData>
  <mergeCells count="5">
    <mergeCell ref="A1:E1"/>
    <mergeCell ref="A12:E13"/>
    <mergeCell ref="A3:E3"/>
    <mergeCell ref="A4:E4"/>
    <mergeCell ref="A2:F2"/>
  </mergeCells>
  <pageMargins left="0.7" right="0.7" top="0.66666666666666663" bottom="1.2179487179487178" header="0.3" footer="0.3"/>
  <pageSetup orientation="landscape" r:id="rId1"/>
  <headerFooter>
    <oddFooter>&amp;R&amp;"Arial,Italic"&amp;8&amp;A
SPB Form 38
Rev. 7-1-2026
State Purchasing Bureau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Final Evaluation - Scored</vt:lpstr>
      <vt:lpstr>Final Eval - Total Cost</vt:lpstr>
      <vt:lpstr>Cost Sheet Evaluation</vt:lpstr>
    </vt:vector>
  </TitlesOfParts>
  <Company>StofNE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Crouse</dc:creator>
  <cp:lastModifiedBy>Tambwe, Rodri</cp:lastModifiedBy>
  <cp:lastPrinted>2024-05-04T00:02:29Z</cp:lastPrinted>
  <dcterms:created xsi:type="dcterms:W3CDTF">2011-12-16T03:34:11Z</dcterms:created>
  <dcterms:modified xsi:type="dcterms:W3CDTF">2026-09-02T19:15:33Z</dcterms:modified>
</cp:coreProperties>
</file>